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72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<sst xmlns="http://schemas.openxmlformats.org/spreadsheetml/2006/main" count="110" uniqueCount="74">
  <si>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CASH FLOW CALCULATION</t>
  </si>
  <si>
    <t>TOTAL INVESTMENT:</t>
  </si>
  <si>
    <t>Price</t>
  </si>
  <si>
    <t>Closing Costs</t>
  </si>
  <si>
    <t>Total Investment</t>
  </si>
  <si>
    <t>INCOME:</t>
  </si>
  <si>
    <t xml:space="preserve">          Rent $</t>
  </si>
  <si>
    <t>Rent $</t>
  </si>
  <si>
    <t>EXPENSES:</t>
  </si>
  <si>
    <t>Principal &amp; Interest</t>
  </si>
  <si>
    <t>Taxes</t>
  </si>
  <si>
    <t>Insurance</t>
  </si>
  <si>
    <t>Management fee</t>
  </si>
  <si>
    <t>Maintenance/Repairs</t>
  </si>
  <si>
    <t>Turn-over painting</t>
  </si>
  <si>
    <t>Lawn/snow</t>
  </si>
  <si>
    <t>Utilities</t>
  </si>
  <si>
    <t>Advertising</t>
  </si>
  <si>
    <t>Leasing fee</t>
  </si>
  <si>
    <t>Vacancy Expense</t>
  </si>
  <si>
    <t>TOTAL EXPENSES</t>
  </si>
  <si>
    <t>Net Cash Flow (month)</t>
  </si>
  <si>
    <t>Annual (x12)</t>
  </si>
  <si>
    <t>TAX SAVINGS CALCULATION</t>
  </si>
  <si>
    <t>Taxable income (Rents)</t>
  </si>
  <si>
    <t>Less: Deductible expenses</t>
  </si>
  <si>
    <t>Plus: Capital Reserve</t>
  </si>
  <si>
    <t>Plus: Principal adjustment</t>
  </si>
  <si>
    <t>Net Taxable (Income) Loss</t>
  </si>
  <si>
    <t>Monthly tax savings or</t>
  </si>
  <si>
    <t xml:space="preserve">  (tax due)</t>
  </si>
  <si>
    <t>Annual (x12) tax savings</t>
  </si>
  <si>
    <t xml:space="preserve">  or (tax due)</t>
  </si>
  <si>
    <t xml:space="preserve">      EQUITY BUILD UP</t>
  </si>
  <si>
    <t>x</t>
  </si>
  <si>
    <t>*</t>
  </si>
  <si>
    <t xml:space="preserve">        APPRECIATION</t>
  </si>
  <si>
    <t>Multiply by average</t>
  </si>
  <si>
    <t xml:space="preserve">  appreciation rate</t>
  </si>
  <si>
    <t>1st year appreciation</t>
  </si>
  <si>
    <t xml:space="preserve">             SUMMARY</t>
  </si>
  <si>
    <t>1st year cash flow</t>
  </si>
  <si>
    <t>Taxes (Due) Saved</t>
  </si>
  <si>
    <t>Equity build up</t>
  </si>
  <si>
    <t>Appreciation</t>
  </si>
  <si>
    <t>Total 1st year net gain (loss)</t>
  </si>
  <si>
    <t>1st mortgage Principal</t>
  </si>
  <si>
    <t>Association Dues</t>
  </si>
  <si>
    <t>Assumed tax bracket (Fed&amp;State)</t>
  </si>
  <si>
    <t>SCENARIO #1</t>
  </si>
  <si>
    <t>SCENARIO #2</t>
  </si>
  <si>
    <t>SCENARIO #3</t>
  </si>
  <si>
    <t>SCENARIO #4</t>
  </si>
  <si>
    <t>Interest rate 1st mtg</t>
  </si>
  <si>
    <t>Mortgage Interest 1st</t>
  </si>
  <si>
    <t>Interest rate 2nd mtg</t>
  </si>
  <si>
    <t>Term in yrs</t>
  </si>
  <si>
    <t>2nd Mortgage P &amp; I</t>
  </si>
  <si>
    <t>Mortgage Interest 2nd</t>
  </si>
  <si>
    <t xml:space="preserve">                                             Highlighted areas are calculated formulas-please do not enter anything in these cells </t>
  </si>
  <si>
    <t>2nd mtg amount</t>
  </si>
  <si>
    <t xml:space="preserve">1st mtg </t>
  </si>
  <si>
    <t>Down payment</t>
  </si>
  <si>
    <t>None</t>
  </si>
  <si>
    <t>2nd Mortgage Principal</t>
  </si>
  <si>
    <t>Less: Depreciation (Est)</t>
  </si>
  <si>
    <t>2nd mtg prin pymt</t>
  </si>
  <si>
    <t>1st mtg prin pymt</t>
  </si>
  <si>
    <t>Total prin pymts</t>
  </si>
  <si>
    <t>Annual principal paid</t>
  </si>
  <si>
    <t>Equals Equity Build up</t>
  </si>
  <si>
    <t>Market Value  (Adjust)</t>
  </si>
  <si>
    <t>Reserve for capital replacement</t>
  </si>
  <si>
    <t>Property Address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</si>
</sst>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1"/>
    </font>
    <font>
      <sz val="14"/>
      <color indexed="18"/>
      <name val="Times New Roman"/>
      <family val="1"/>
    </font>
    <font>
      <sz val="14"/>
      <color indexed="18"/>
      <name val="Tahoma"/>
      <family val="2"/>
    </font>
    <font>
      <sz val="14"/>
      <color indexed="18"/>
      <name val="Arial"/>
      <family val="0"/>
    </font>
    <font>
      <b/>
      <sz val="18"/>
      <color indexed="63"/>
      <name val="Tahoma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1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1" fillId="0" borderId="12" xfId="42" applyNumberFormat="1" applyFont="1" applyBorder="1" applyAlignment="1">
      <alignment/>
    </xf>
    <xf numFmtId="9" fontId="1" fillId="0" borderId="0" xfId="59" applyFont="1" applyAlignment="1">
      <alignment/>
    </xf>
    <xf numFmtId="164" fontId="1" fillId="33" borderId="12" xfId="42" applyNumberFormat="1" applyFont="1" applyFill="1" applyBorder="1" applyAlignment="1" applyProtection="1">
      <alignment/>
      <protection/>
    </xf>
    <xf numFmtId="164" fontId="1" fillId="33" borderId="12" xfId="42" applyNumberFormat="1" applyFont="1" applyFill="1" applyBorder="1" applyAlignment="1">
      <alignment/>
    </xf>
    <xf numFmtId="43" fontId="1" fillId="0" borderId="13" xfId="42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10" fontId="1" fillId="0" borderId="12" xfId="59" applyNumberFormat="1" applyFont="1" applyBorder="1" applyAlignment="1">
      <alignment/>
    </xf>
    <xf numFmtId="43" fontId="1" fillId="0" borderId="0" xfId="42" applyFont="1" applyAlignment="1">
      <alignment horizontal="right"/>
    </xf>
    <xf numFmtId="0" fontId="1" fillId="0" borderId="12" xfId="0" applyFont="1" applyBorder="1" applyAlignment="1">
      <alignment/>
    </xf>
    <xf numFmtId="166" fontId="1" fillId="0" borderId="0" xfId="44" applyNumberFormat="1" applyFont="1" applyAlignment="1">
      <alignment/>
    </xf>
    <xf numFmtId="0" fontId="5" fillId="0" borderId="0" xfId="0" applyFont="1" applyAlignment="1">
      <alignment/>
    </xf>
    <xf numFmtId="164" fontId="1" fillId="0" borderId="13" xfId="42" applyNumberFormat="1" applyFont="1" applyBorder="1" applyAlignment="1">
      <alignment/>
    </xf>
    <xf numFmtId="43" fontId="1" fillId="0" borderId="0" xfId="42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33" borderId="13" xfId="42" applyNumberFormat="1" applyFont="1" applyFill="1" applyBorder="1" applyAlignment="1">
      <alignment/>
    </xf>
    <xf numFmtId="167" fontId="1" fillId="0" borderId="12" xfId="59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right"/>
    </xf>
    <xf numFmtId="10" fontId="1" fillId="0" borderId="13" xfId="59" applyNumberFormat="1" applyFont="1" applyBorder="1" applyAlignment="1">
      <alignment/>
    </xf>
    <xf numFmtId="164" fontId="1" fillId="33" borderId="12" xfId="44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40" fontId="1" fillId="33" borderId="0" xfId="42" applyNumberFormat="1" applyFont="1" applyFill="1" applyAlignment="1">
      <alignment/>
    </xf>
    <xf numFmtId="40" fontId="1" fillId="33" borderId="12" xfId="42" applyNumberFormat="1" applyFont="1" applyFill="1" applyBorder="1" applyAlignment="1">
      <alignment/>
    </xf>
    <xf numFmtId="3" fontId="1" fillId="0" borderId="12" xfId="42" applyNumberFormat="1" applyFont="1" applyBorder="1" applyAlignment="1">
      <alignment/>
    </xf>
    <xf numFmtId="3" fontId="1" fillId="0" borderId="0" xfId="42" applyNumberFormat="1" applyFont="1" applyAlignment="1">
      <alignment/>
    </xf>
    <xf numFmtId="3" fontId="1" fillId="33" borderId="12" xfId="59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9" fillId="0" borderId="17" xfId="0" applyFont="1" applyBorder="1" applyAlignment="1">
      <alignment horizontal="left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38100</xdr:rowOff>
    </xdr:from>
    <xdr:to>
      <xdr:col>0</xdr:col>
      <xdr:colOff>1238250</xdr:colOff>
      <xdr:row>2</xdr:row>
      <xdr:rowOff>123825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195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C75" sqref="C75:I75"/>
    </sheetView>
  </sheetViews>
  <sheetFormatPr defaultColWidth="9.140625" defaultRowHeight="12.75"/>
  <cols>
    <col min="1" max="1" width="21.7109375" style="0" customWidth="1"/>
    <col min="2" max="2" width="10.140625" style="0" customWidth="1"/>
    <col min="3" max="3" width="9.7109375" style="0" customWidth="1"/>
    <col min="4" max="4" width="6.140625" style="0" customWidth="1"/>
    <col min="6" max="6" width="7.00390625" style="0" customWidth="1"/>
    <col min="8" max="8" width="8.28125" style="0" customWidth="1"/>
    <col min="9" max="9" width="12.28125" style="0" customWidth="1"/>
  </cols>
  <sheetData>
    <row r="1" spans="1:10" s="40" customFormat="1" ht="25.5" thickTop="1">
      <c r="A1" s="36"/>
      <c r="B1" s="37"/>
      <c r="C1" s="56" t="s">
        <v>73</v>
      </c>
      <c r="D1" s="55"/>
      <c r="E1" s="55"/>
      <c r="F1" s="55"/>
      <c r="G1" s="38"/>
      <c r="H1" s="37"/>
      <c r="I1" s="37"/>
      <c r="J1" s="39"/>
    </row>
    <row r="2" spans="1:10" s="47" customFormat="1" ht="18.75">
      <c r="A2" s="41"/>
      <c r="B2" s="42"/>
      <c r="C2" s="42"/>
      <c r="D2" s="43"/>
      <c r="E2" s="44"/>
      <c r="F2" s="42"/>
      <c r="G2" s="42"/>
      <c r="H2" s="45"/>
      <c r="I2" s="42"/>
      <c r="J2" s="46"/>
    </row>
    <row r="3" spans="1:10" ht="14.25" customHeight="1">
      <c r="A3" s="1"/>
      <c r="B3" s="2"/>
      <c r="C3" s="2"/>
      <c r="D3" s="2"/>
      <c r="E3" s="3"/>
      <c r="F3" s="2"/>
      <c r="G3" s="2"/>
      <c r="H3" s="4"/>
      <c r="I3" s="2"/>
      <c r="J3" s="5"/>
    </row>
    <row r="4" spans="1:10" ht="12.75">
      <c r="A4" s="6" t="s">
        <v>59</v>
      </c>
      <c r="B4" s="7"/>
      <c r="C4" s="6"/>
      <c r="D4" s="6"/>
      <c r="E4" s="6"/>
      <c r="F4" s="6"/>
      <c r="G4" s="6"/>
      <c r="H4" s="6"/>
      <c r="I4" s="6"/>
      <c r="J4" s="6"/>
    </row>
    <row r="5" spans="1:10" ht="15">
      <c r="A5" s="8"/>
      <c r="B5" s="8"/>
      <c r="C5" s="9"/>
      <c r="D5" s="10" t="s">
        <v>0</v>
      </c>
      <c r="F5" s="11"/>
      <c r="G5" s="11"/>
      <c r="H5" s="11"/>
      <c r="I5" s="11"/>
      <c r="J5" s="11"/>
    </row>
    <row r="6" spans="1:10" ht="12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12" t="s">
        <v>1</v>
      </c>
      <c r="B7" s="12"/>
      <c r="C7" s="13" t="s">
        <v>49</v>
      </c>
      <c r="D7" s="13"/>
      <c r="E7" s="13" t="s">
        <v>50</v>
      </c>
      <c r="F7" s="13"/>
      <c r="G7" s="13" t="s">
        <v>51</v>
      </c>
      <c r="H7" s="13"/>
      <c r="I7" s="13" t="s">
        <v>52</v>
      </c>
      <c r="J7" s="11"/>
    </row>
    <row r="8" spans="1:10" ht="12.75">
      <c r="A8" s="11" t="s">
        <v>2</v>
      </c>
      <c r="B8" s="11"/>
      <c r="C8" s="14"/>
      <c r="D8" s="11"/>
      <c r="E8" s="14"/>
      <c r="F8" s="11"/>
      <c r="G8" s="14"/>
      <c r="H8" s="11"/>
      <c r="I8" s="14"/>
      <c r="J8" s="11"/>
    </row>
    <row r="9" spans="1:10" ht="12.75">
      <c r="A9" s="11" t="s">
        <v>61</v>
      </c>
      <c r="B9" s="48">
        <v>0.9</v>
      </c>
      <c r="C9" s="17">
        <f>+C8*B9</f>
        <v>0</v>
      </c>
      <c r="D9" s="48">
        <v>0.8</v>
      </c>
      <c r="E9" s="17">
        <f>+E8*D9</f>
        <v>0</v>
      </c>
      <c r="F9" s="48">
        <v>0.5</v>
      </c>
      <c r="G9" s="17">
        <f>+G8*F9</f>
        <v>0</v>
      </c>
      <c r="H9" s="11" t="s">
        <v>63</v>
      </c>
      <c r="I9" s="17"/>
      <c r="J9" s="11"/>
    </row>
    <row r="10" spans="1:10" ht="13.5" thickBot="1">
      <c r="A10" s="11" t="s">
        <v>60</v>
      </c>
      <c r="B10" s="11"/>
      <c r="C10" s="18">
        <v>0</v>
      </c>
      <c r="D10" s="11"/>
      <c r="E10" s="18">
        <v>0</v>
      </c>
      <c r="F10" s="11"/>
      <c r="G10" s="18">
        <v>0</v>
      </c>
      <c r="H10" s="11"/>
      <c r="I10" s="18"/>
      <c r="J10" s="11"/>
    </row>
    <row r="11" spans="1:10" ht="12.75">
      <c r="A11" s="11" t="s">
        <v>62</v>
      </c>
      <c r="B11" s="15"/>
      <c r="C11" s="16">
        <f>C8-C9-C10</f>
        <v>0</v>
      </c>
      <c r="D11" s="15"/>
      <c r="E11" s="16">
        <f>E8-E9-E10</f>
        <v>0</v>
      </c>
      <c r="F11" s="15"/>
      <c r="G11" s="16">
        <f>G8-G9-G10</f>
        <v>0</v>
      </c>
      <c r="H11" s="15"/>
      <c r="I11" s="16">
        <f>I8-I9-I10</f>
        <v>0</v>
      </c>
      <c r="J11" s="11"/>
    </row>
    <row r="12" spans="1:10" ht="12.75">
      <c r="A12" s="11" t="s">
        <v>3</v>
      </c>
      <c r="B12" s="11"/>
      <c r="C12" s="17">
        <f>+C8*1.5%</f>
        <v>0</v>
      </c>
      <c r="D12" s="11"/>
      <c r="E12" s="17">
        <f>+E8*1.5%</f>
        <v>0</v>
      </c>
      <c r="F12" s="11"/>
      <c r="G12" s="17">
        <f>+G8*1.5%</f>
        <v>0</v>
      </c>
      <c r="H12" s="11"/>
      <c r="I12" s="17">
        <f>+I8*1.5%</f>
        <v>0</v>
      </c>
      <c r="J12" s="11"/>
    </row>
    <row r="13" spans="1:10" ht="12.75">
      <c r="A13" s="11" t="s">
        <v>4</v>
      </c>
      <c r="B13" s="11"/>
      <c r="C13" s="17">
        <f>+C11+C12</f>
        <v>0</v>
      </c>
      <c r="D13" s="11"/>
      <c r="E13" s="17">
        <f>+E11+E12</f>
        <v>0</v>
      </c>
      <c r="F13" s="11"/>
      <c r="G13" s="17">
        <f>+G11+G12</f>
        <v>0</v>
      </c>
      <c r="H13" s="11"/>
      <c r="I13" s="17">
        <f>+I11+I12</f>
        <v>0</v>
      </c>
      <c r="J13" s="11"/>
    </row>
    <row r="14" spans="1:10" ht="12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2" t="s">
        <v>5</v>
      </c>
      <c r="B15" s="19" t="s">
        <v>6</v>
      </c>
      <c r="C15" s="14"/>
      <c r="D15" s="11" t="s">
        <v>7</v>
      </c>
      <c r="E15" s="14"/>
      <c r="F15" s="11" t="s">
        <v>7</v>
      </c>
      <c r="G15" s="14"/>
      <c r="H15" s="11" t="s">
        <v>7</v>
      </c>
      <c r="I15" s="14"/>
      <c r="J15" s="11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2" t="s">
        <v>8</v>
      </c>
      <c r="B17" s="12"/>
      <c r="C17" s="20"/>
      <c r="D17" s="11"/>
      <c r="E17" s="20"/>
      <c r="F17" s="11"/>
      <c r="G17" s="20"/>
      <c r="H17" s="11"/>
      <c r="I17" s="20"/>
      <c r="J17" s="11"/>
    </row>
    <row r="18" spans="1:10" ht="12.75">
      <c r="A18" s="19" t="s">
        <v>53</v>
      </c>
      <c r="B18" s="21"/>
      <c r="C18" s="22" t="s">
        <v>56</v>
      </c>
      <c r="D18" s="23"/>
      <c r="E18" s="20"/>
      <c r="F18" s="11"/>
      <c r="G18" s="20"/>
      <c r="H18" s="11"/>
      <c r="I18" s="20"/>
      <c r="J18" s="11"/>
    </row>
    <row r="19" spans="1:10" ht="12.75">
      <c r="A19" s="11" t="s">
        <v>9</v>
      </c>
      <c r="B19" s="11"/>
      <c r="C19" s="49">
        <v>0</v>
      </c>
      <c r="D19" s="11"/>
      <c r="E19" s="49">
        <v>0</v>
      </c>
      <c r="F19" s="11"/>
      <c r="G19" s="49">
        <v>0</v>
      </c>
      <c r="H19" s="11"/>
      <c r="I19" s="49">
        <v>0</v>
      </c>
      <c r="J19" s="11"/>
    </row>
    <row r="20" spans="1:10" ht="12.75">
      <c r="A20" s="11" t="s">
        <v>46</v>
      </c>
      <c r="B20" s="11"/>
      <c r="C20" s="49">
        <v>0</v>
      </c>
      <c r="D20" s="11"/>
      <c r="E20" s="49">
        <v>0</v>
      </c>
      <c r="F20" s="11"/>
      <c r="G20" s="49">
        <v>0</v>
      </c>
      <c r="H20" s="11"/>
      <c r="I20" s="49">
        <v>0</v>
      </c>
      <c r="J20" s="11"/>
    </row>
    <row r="21" spans="1:10" ht="12.75">
      <c r="A21" s="11" t="s">
        <v>54</v>
      </c>
      <c r="B21" s="11"/>
      <c r="C21" s="49">
        <v>0</v>
      </c>
      <c r="D21" s="11"/>
      <c r="E21" s="49">
        <v>0</v>
      </c>
      <c r="F21" s="11"/>
      <c r="G21" s="49">
        <v>0</v>
      </c>
      <c r="H21" s="11"/>
      <c r="I21" s="49">
        <v>0</v>
      </c>
      <c r="J21" s="11"/>
    </row>
    <row r="22" spans="1:10" ht="12.75">
      <c r="A22" s="11" t="s">
        <v>55</v>
      </c>
      <c r="B22" s="21">
        <v>0.1</v>
      </c>
      <c r="C22" s="20" t="s">
        <v>56</v>
      </c>
      <c r="D22" s="23">
        <v>10</v>
      </c>
      <c r="E22" s="20"/>
      <c r="F22" s="11"/>
      <c r="G22" s="20"/>
      <c r="H22" s="11"/>
      <c r="I22" s="20"/>
      <c r="J22" s="11"/>
    </row>
    <row r="23" spans="1:10" ht="12.75">
      <c r="A23" s="11" t="s">
        <v>57</v>
      </c>
      <c r="B23" s="11"/>
      <c r="C23" s="49">
        <v>0</v>
      </c>
      <c r="D23" s="11"/>
      <c r="E23" s="49">
        <v>0</v>
      </c>
      <c r="F23" s="11"/>
      <c r="G23" s="49">
        <v>0</v>
      </c>
      <c r="H23" s="11"/>
      <c r="I23" s="49">
        <f>IF(I10&lt;1,0,PMT($B22/12,$D22*12,I10*-1))</f>
        <v>0</v>
      </c>
      <c r="J23" s="11"/>
    </row>
    <row r="24" spans="1:10" ht="12.75">
      <c r="A24" s="11" t="s">
        <v>64</v>
      </c>
      <c r="B24" s="11"/>
      <c r="C24" s="49">
        <v>0</v>
      </c>
      <c r="D24" s="11"/>
      <c r="E24" s="49">
        <v>0</v>
      </c>
      <c r="F24" s="11"/>
      <c r="G24" s="49">
        <v>0</v>
      </c>
      <c r="H24" s="11"/>
      <c r="I24" s="49">
        <f>IF(I11&lt;1,0,PMT($B23/12,$D23*12,I11*-1))</f>
        <v>0</v>
      </c>
      <c r="J24" s="11"/>
    </row>
    <row r="25" spans="1:10" ht="12.75">
      <c r="A25" s="11" t="s">
        <v>58</v>
      </c>
      <c r="B25" s="11"/>
      <c r="C25" s="49">
        <v>0</v>
      </c>
      <c r="D25" s="11"/>
      <c r="E25" s="49">
        <v>0</v>
      </c>
      <c r="F25" s="11"/>
      <c r="G25" s="49">
        <v>0</v>
      </c>
      <c r="H25" s="11"/>
      <c r="I25" s="49">
        <f>IF(I12&lt;1,0,PMT($B24/12,$D24*12,I12*-1))</f>
        <v>0</v>
      </c>
      <c r="J25" s="11"/>
    </row>
    <row r="26" spans="1:10" ht="12.75">
      <c r="A26" s="11" t="s">
        <v>47</v>
      </c>
      <c r="B26" s="11"/>
      <c r="C26" s="51"/>
      <c r="D26" s="11"/>
      <c r="E26" s="51"/>
      <c r="F26" s="11"/>
      <c r="G26" s="51"/>
      <c r="H26" s="11"/>
      <c r="I26" s="51"/>
      <c r="J26" s="11"/>
    </row>
    <row r="27" spans="1:10" ht="12.75">
      <c r="A27" s="11" t="s">
        <v>10</v>
      </c>
      <c r="B27" s="24"/>
      <c r="C27" s="51"/>
      <c r="D27" s="11"/>
      <c r="E27" s="51"/>
      <c r="F27" s="11"/>
      <c r="G27" s="51"/>
      <c r="H27" s="11"/>
      <c r="I27" s="51"/>
      <c r="J27" s="11"/>
    </row>
    <row r="28" spans="1:10" ht="12.75">
      <c r="A28" s="11" t="s">
        <v>11</v>
      </c>
      <c r="B28" s="24"/>
      <c r="C28" s="51"/>
      <c r="D28" s="11"/>
      <c r="E28" s="51"/>
      <c r="F28" s="11"/>
      <c r="G28" s="51"/>
      <c r="H28" s="11"/>
      <c r="I28" s="51"/>
      <c r="J28" s="11"/>
    </row>
    <row r="29" spans="1:10" ht="12.75">
      <c r="A29" s="11" t="s">
        <v>12</v>
      </c>
      <c r="B29" s="11"/>
      <c r="C29" s="51"/>
      <c r="D29" s="11"/>
      <c r="E29" s="51"/>
      <c r="F29" s="11"/>
      <c r="G29" s="51"/>
      <c r="H29" s="11"/>
      <c r="I29" s="51"/>
      <c r="J29" s="11"/>
    </row>
    <row r="30" spans="1:10" ht="12.75">
      <c r="A30" s="11" t="s">
        <v>13</v>
      </c>
      <c r="B30" s="11"/>
      <c r="C30" s="51"/>
      <c r="D30" s="11"/>
      <c r="E30" s="51"/>
      <c r="F30" s="11"/>
      <c r="G30" s="51"/>
      <c r="H30" s="11"/>
      <c r="I30" s="51"/>
      <c r="J30" s="11"/>
    </row>
    <row r="31" spans="1:10" ht="12.75">
      <c r="A31" s="11" t="s">
        <v>14</v>
      </c>
      <c r="B31" s="11"/>
      <c r="C31" s="51"/>
      <c r="D31" s="11"/>
      <c r="E31" s="51"/>
      <c r="F31" s="11"/>
      <c r="G31" s="51"/>
      <c r="H31" s="11"/>
      <c r="I31" s="51"/>
      <c r="J31" s="11"/>
    </row>
    <row r="32" spans="1:10" ht="12.75">
      <c r="A32" s="11" t="s">
        <v>15</v>
      </c>
      <c r="B32" s="11"/>
      <c r="C32" s="51"/>
      <c r="D32" s="11"/>
      <c r="E32" s="51"/>
      <c r="F32" s="11"/>
      <c r="G32" s="51"/>
      <c r="H32" s="11"/>
      <c r="I32" s="51"/>
      <c r="J32" s="11"/>
    </row>
    <row r="33" spans="1:10" ht="12.75">
      <c r="A33" s="11" t="s">
        <v>16</v>
      </c>
      <c r="B33" s="11"/>
      <c r="C33" s="51"/>
      <c r="D33" s="11"/>
      <c r="E33" s="51"/>
      <c r="F33" s="11"/>
      <c r="G33" s="51"/>
      <c r="H33" s="11"/>
      <c r="I33" s="51"/>
      <c r="J33" s="11"/>
    </row>
    <row r="34" spans="1:10" ht="12.75">
      <c r="A34" s="11" t="s">
        <v>17</v>
      </c>
      <c r="B34" s="11"/>
      <c r="C34" s="51"/>
      <c r="D34" s="11"/>
      <c r="E34" s="51"/>
      <c r="F34" s="11"/>
      <c r="G34" s="51"/>
      <c r="H34" s="11"/>
      <c r="I34" s="51"/>
      <c r="J34" s="11"/>
    </row>
    <row r="35" spans="1:10" ht="12.75">
      <c r="A35" s="11" t="s">
        <v>18</v>
      </c>
      <c r="B35" s="11"/>
      <c r="C35" s="51">
        <f>SUM(C15/12)</f>
        <v>0</v>
      </c>
      <c r="D35" s="11"/>
      <c r="E35" s="51">
        <f>SUM(E15/12)</f>
        <v>0</v>
      </c>
      <c r="F35" s="11"/>
      <c r="G35" s="51">
        <f>SUM(G15/12)</f>
        <v>0</v>
      </c>
      <c r="H35" s="11"/>
      <c r="I35" s="51">
        <f>SUM(I15/12)</f>
        <v>0</v>
      </c>
      <c r="J35" s="11"/>
    </row>
    <row r="36" spans="1:10" ht="12.75">
      <c r="A36" s="11" t="s">
        <v>19</v>
      </c>
      <c r="B36" s="11"/>
      <c r="C36" s="51"/>
      <c r="D36" s="11"/>
      <c r="E36" s="51"/>
      <c r="F36" s="11"/>
      <c r="G36" s="51"/>
      <c r="H36" s="11"/>
      <c r="I36" s="51"/>
      <c r="J36" s="11"/>
    </row>
    <row r="37" spans="1:10" ht="12.75">
      <c r="A37" s="25" t="s">
        <v>72</v>
      </c>
      <c r="B37" s="11"/>
      <c r="C37" s="52"/>
      <c r="D37" s="11"/>
      <c r="E37" s="52"/>
      <c r="F37" s="11"/>
      <c r="G37" s="52"/>
      <c r="H37" s="11"/>
      <c r="I37" s="52"/>
      <c r="J37" s="11"/>
    </row>
    <row r="38" spans="1:10" ht="13.5" thickBot="1">
      <c r="A38" s="25"/>
      <c r="B38" s="11"/>
      <c r="C38" s="26"/>
      <c r="D38" s="11"/>
      <c r="E38" s="26"/>
      <c r="F38" s="11"/>
      <c r="G38" s="26"/>
      <c r="H38" s="27"/>
      <c r="I38" s="26"/>
      <c r="J38" s="11"/>
    </row>
    <row r="39" spans="1:10" ht="12.75">
      <c r="A39" s="12" t="s">
        <v>20</v>
      </c>
      <c r="B39" s="12"/>
      <c r="C39" s="50">
        <f>SUM(C26:C38)+C19+C23</f>
        <v>0</v>
      </c>
      <c r="D39" s="11"/>
      <c r="E39" s="50">
        <f>SUM(E26:E38)+E19+E23</f>
        <v>0</v>
      </c>
      <c r="F39" s="11"/>
      <c r="G39" s="50">
        <f>SUM(G26:G38)+G19+G23</f>
        <v>0</v>
      </c>
      <c r="H39" s="27"/>
      <c r="I39" s="50">
        <f>SUM(I26:I38)+I19+I23</f>
        <v>0</v>
      </c>
      <c r="J39" s="11"/>
    </row>
    <row r="40" spans="1:10" ht="12.75">
      <c r="A40" s="11" t="s">
        <v>21</v>
      </c>
      <c r="B40" s="11"/>
      <c r="C40" s="17">
        <f>+C15-C39</f>
        <v>0</v>
      </c>
      <c r="D40" s="11"/>
      <c r="E40" s="17">
        <f>+E15-E39</f>
        <v>0</v>
      </c>
      <c r="F40" s="11"/>
      <c r="G40" s="17">
        <f>+G15-G39</f>
        <v>0</v>
      </c>
      <c r="H40" s="27"/>
      <c r="I40" s="17">
        <f>+I15-I39</f>
        <v>0</v>
      </c>
      <c r="J40" s="11"/>
    </row>
    <row r="41" spans="1:10" ht="12.75">
      <c r="A41" s="11" t="s">
        <v>22</v>
      </c>
      <c r="B41" s="11"/>
      <c r="C41" s="17">
        <f>+C40*12</f>
        <v>0</v>
      </c>
      <c r="D41" s="11"/>
      <c r="E41" s="17">
        <f>+E40*12</f>
        <v>0</v>
      </c>
      <c r="F41" s="11"/>
      <c r="G41" s="17">
        <f>+G40*12</f>
        <v>0</v>
      </c>
      <c r="H41" s="27"/>
      <c r="I41" s="17">
        <f>+I40*12</f>
        <v>0</v>
      </c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>
      <c r="A43" s="11"/>
      <c r="B43" s="11"/>
      <c r="C43" s="11"/>
      <c r="D43" s="10" t="s">
        <v>23</v>
      </c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 t="s">
        <v>24</v>
      </c>
      <c r="B45" s="11"/>
      <c r="C45" s="17">
        <f>+C15</f>
        <v>0</v>
      </c>
      <c r="D45" s="11"/>
      <c r="E45" s="17">
        <f>+E15</f>
        <v>0</v>
      </c>
      <c r="F45" s="11"/>
      <c r="G45" s="17">
        <f>+G15</f>
        <v>0</v>
      </c>
      <c r="H45" s="11"/>
      <c r="I45" s="17">
        <f>+I15</f>
        <v>0</v>
      </c>
      <c r="J45" s="11"/>
    </row>
    <row r="46" spans="1:10" ht="12.75">
      <c r="A46" s="11" t="s">
        <v>25</v>
      </c>
      <c r="B46" s="11"/>
      <c r="C46" s="28">
        <f>SUM(C39)</f>
        <v>0</v>
      </c>
      <c r="D46" s="11"/>
      <c r="E46" s="28">
        <f>SUM(E39)</f>
        <v>0</v>
      </c>
      <c r="F46" s="11"/>
      <c r="G46" s="28">
        <f>SUM(G39)</f>
        <v>0</v>
      </c>
      <c r="H46" s="11"/>
      <c r="I46" s="28">
        <f>+I39</f>
        <v>0</v>
      </c>
      <c r="J46" s="11"/>
    </row>
    <row r="47" spans="1:10" ht="12.75">
      <c r="A47" s="11" t="s">
        <v>26</v>
      </c>
      <c r="B47" s="11"/>
      <c r="C47" s="28">
        <f>SUM(C37)</f>
        <v>0</v>
      </c>
      <c r="D47" s="11"/>
      <c r="E47" s="28">
        <f>SUM(E37)</f>
        <v>0</v>
      </c>
      <c r="F47" s="11"/>
      <c r="G47" s="28">
        <f>SUM(G37)</f>
        <v>0</v>
      </c>
      <c r="H47" s="11"/>
      <c r="I47" s="28"/>
      <c r="J47" s="11"/>
    </row>
    <row r="48" spans="1:10" ht="12.75">
      <c r="A48" s="11" t="s">
        <v>27</v>
      </c>
      <c r="B48" s="11"/>
      <c r="C48" s="17">
        <f>C20+C24</f>
        <v>0</v>
      </c>
      <c r="D48" s="11"/>
      <c r="E48" s="17">
        <f>E20+E24</f>
        <v>0</v>
      </c>
      <c r="F48" s="11"/>
      <c r="G48" s="17">
        <f>G20+G24</f>
        <v>0</v>
      </c>
      <c r="H48" s="11"/>
      <c r="I48" s="17">
        <f>I20+I24</f>
        <v>0</v>
      </c>
      <c r="J48" s="11"/>
    </row>
    <row r="49" spans="1:10" ht="13.5" thickBot="1">
      <c r="A49" s="11" t="s">
        <v>65</v>
      </c>
      <c r="B49" s="11"/>
      <c r="C49" s="29"/>
      <c r="D49" s="11"/>
      <c r="E49" s="29"/>
      <c r="F49" s="11"/>
      <c r="G49" s="29"/>
      <c r="H49" s="11"/>
      <c r="I49" s="29"/>
      <c r="J49" s="11"/>
    </row>
    <row r="50" spans="1:10" ht="12.75">
      <c r="A50" s="11" t="s">
        <v>28</v>
      </c>
      <c r="B50" s="11"/>
      <c r="C50" s="17"/>
      <c r="D50" s="11"/>
      <c r="E50" s="17"/>
      <c r="F50" s="11"/>
      <c r="G50" s="17"/>
      <c r="H50" s="11"/>
      <c r="I50" s="17"/>
      <c r="J50" s="11"/>
    </row>
    <row r="51" spans="1:10" ht="12.75">
      <c r="A51" s="11" t="s">
        <v>48</v>
      </c>
      <c r="B51" s="11"/>
      <c r="C51" s="30">
        <v>0.324</v>
      </c>
      <c r="D51" s="31"/>
      <c r="E51" s="30">
        <v>0.324</v>
      </c>
      <c r="F51" s="31"/>
      <c r="G51" s="30">
        <v>0.324</v>
      </c>
      <c r="H51" s="31"/>
      <c r="I51" s="30">
        <v>0.324</v>
      </c>
      <c r="J51" s="11"/>
    </row>
    <row r="52" spans="1:10" ht="12.75">
      <c r="A52" s="11" t="s">
        <v>29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3.5" thickBot="1">
      <c r="A53" s="11" t="s">
        <v>30</v>
      </c>
      <c r="B53" s="11"/>
      <c r="C53" s="29">
        <f>+C50*C51</f>
        <v>0</v>
      </c>
      <c r="D53" s="11"/>
      <c r="E53" s="29">
        <f>+E50*E51</f>
        <v>0</v>
      </c>
      <c r="F53" s="11"/>
      <c r="G53" s="29">
        <f>+G50*G51</f>
        <v>0</v>
      </c>
      <c r="H53" s="11"/>
      <c r="I53" s="29">
        <f>+I50*I51</f>
        <v>0</v>
      </c>
      <c r="J53" s="11"/>
    </row>
    <row r="54" spans="1:10" ht="12.75">
      <c r="A54" s="11" t="s">
        <v>31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3.5" thickBot="1">
      <c r="A55" s="11" t="s">
        <v>32</v>
      </c>
      <c r="B55" s="11"/>
      <c r="C55" s="29">
        <f>+C53*12</f>
        <v>0</v>
      </c>
      <c r="D55" s="11"/>
      <c r="E55" s="29">
        <f>+E53*12</f>
        <v>0</v>
      </c>
      <c r="F55" s="11"/>
      <c r="G55" s="29">
        <f>+G53*12</f>
        <v>0</v>
      </c>
      <c r="H55" s="11"/>
      <c r="I55" s="29">
        <f>+I53*12</f>
        <v>0</v>
      </c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>
      <c r="A59" s="11"/>
      <c r="B59" s="11"/>
      <c r="C59" s="11"/>
      <c r="D59" s="10" t="s">
        <v>33</v>
      </c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3" t="s">
        <v>49</v>
      </c>
      <c r="D61" s="13"/>
      <c r="E61" s="13" t="s">
        <v>50</v>
      </c>
      <c r="F61" s="13"/>
      <c r="G61" s="13" t="s">
        <v>51</v>
      </c>
      <c r="H61" s="13"/>
      <c r="I61" s="13" t="s">
        <v>52</v>
      </c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 t="s">
        <v>67</v>
      </c>
      <c r="B63" s="11"/>
      <c r="C63" s="28">
        <f>C20</f>
        <v>0</v>
      </c>
      <c r="D63" s="11"/>
      <c r="E63" s="28">
        <f>E20</f>
        <v>0</v>
      </c>
      <c r="F63" s="2"/>
      <c r="G63" s="28">
        <f>G20</f>
        <v>0</v>
      </c>
      <c r="H63" s="11"/>
      <c r="I63" s="28">
        <f>I20</f>
        <v>0</v>
      </c>
      <c r="J63" s="11"/>
    </row>
    <row r="64" spans="1:10" ht="12.75">
      <c r="A64" s="11" t="s">
        <v>66</v>
      </c>
      <c r="B64" s="32"/>
      <c r="C64" s="53">
        <f>C24</f>
        <v>0</v>
      </c>
      <c r="D64" s="11"/>
      <c r="E64" s="53">
        <f>E24</f>
        <v>0</v>
      </c>
      <c r="F64" s="2"/>
      <c r="G64" s="53">
        <f>G24</f>
        <v>0</v>
      </c>
      <c r="H64" s="11"/>
      <c r="I64" s="53">
        <f>I24</f>
        <v>0</v>
      </c>
      <c r="J64" s="11"/>
    </row>
    <row r="65" spans="1:10" ht="12.75">
      <c r="A65" s="11" t="s">
        <v>68</v>
      </c>
      <c r="B65" s="32"/>
      <c r="C65" s="17">
        <f>SUM(C63:C64)</f>
        <v>0</v>
      </c>
      <c r="D65" s="11"/>
      <c r="E65" s="17">
        <f>SUM(E63:E64)</f>
        <v>0</v>
      </c>
      <c r="F65" s="2"/>
      <c r="G65" s="17">
        <f>SUM(G63:G64)</f>
        <v>0</v>
      </c>
      <c r="H65" s="11"/>
      <c r="I65" s="17">
        <f>SUM(I63:I64)</f>
        <v>0</v>
      </c>
      <c r="J65" s="11"/>
    </row>
    <row r="66" spans="1:10" ht="13.5" thickBot="1">
      <c r="A66" s="11" t="s">
        <v>69</v>
      </c>
      <c r="B66" s="11"/>
      <c r="C66" s="29">
        <f>+C65*12</f>
        <v>0</v>
      </c>
      <c r="D66" s="11"/>
      <c r="E66" s="29">
        <f>+E65*12</f>
        <v>0</v>
      </c>
      <c r="F66" s="2"/>
      <c r="G66" s="29">
        <f>+G65*12</f>
        <v>0</v>
      </c>
      <c r="H66" s="11"/>
      <c r="I66" s="29">
        <f>+I65*12</f>
        <v>0</v>
      </c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 t="s">
        <v>70</v>
      </c>
      <c r="B68" s="11"/>
      <c r="C68" s="17">
        <f>C66</f>
        <v>0</v>
      </c>
      <c r="D68" s="11"/>
      <c r="E68" s="17">
        <f>E66</f>
        <v>0</v>
      </c>
      <c r="F68" s="11"/>
      <c r="G68" s="17">
        <f>G66</f>
        <v>0</v>
      </c>
      <c r="H68" s="2"/>
      <c r="I68" s="17">
        <f>I66</f>
        <v>0</v>
      </c>
      <c r="J68" s="11"/>
    </row>
    <row r="69" spans="1:10" ht="12.75">
      <c r="A69" s="11"/>
      <c r="B69" s="11"/>
      <c r="C69" s="2"/>
      <c r="D69" s="11"/>
      <c r="E69" s="2"/>
      <c r="F69" s="11"/>
      <c r="G69" s="2"/>
      <c r="H69" s="11"/>
      <c r="I69" s="2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3" t="s">
        <v>35</v>
      </c>
      <c r="B71" s="13" t="s">
        <v>35</v>
      </c>
      <c r="C71" s="13" t="s">
        <v>35</v>
      </c>
      <c r="D71" s="13" t="s">
        <v>35</v>
      </c>
      <c r="E71" s="13" t="s">
        <v>35</v>
      </c>
      <c r="F71" s="13" t="s">
        <v>35</v>
      </c>
      <c r="G71" s="13" t="s">
        <v>35</v>
      </c>
      <c r="H71" s="13" t="s">
        <v>35</v>
      </c>
      <c r="I71" s="13" t="s">
        <v>35</v>
      </c>
      <c r="J71" s="13" t="s">
        <v>35</v>
      </c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">
      <c r="A73" s="11"/>
      <c r="B73" s="11"/>
      <c r="C73" s="11"/>
      <c r="D73" s="10" t="s">
        <v>36</v>
      </c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 t="s">
        <v>71</v>
      </c>
      <c r="B75" s="11"/>
      <c r="C75" s="54"/>
      <c r="D75" s="11"/>
      <c r="E75" s="54"/>
      <c r="F75" s="11"/>
      <c r="G75" s="54"/>
      <c r="H75" s="11"/>
      <c r="I75" s="54"/>
      <c r="J75" s="11"/>
    </row>
    <row r="76" spans="1:10" ht="12.75">
      <c r="A76" s="11" t="s">
        <v>37</v>
      </c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3.5" thickBot="1">
      <c r="A77" s="11" t="s">
        <v>38</v>
      </c>
      <c r="B77" s="32" t="s">
        <v>34</v>
      </c>
      <c r="C77" s="33">
        <v>0.03</v>
      </c>
      <c r="D77" s="11"/>
      <c r="E77" s="33">
        <v>0.03</v>
      </c>
      <c r="F77" s="11"/>
      <c r="G77" s="33">
        <v>0.03</v>
      </c>
      <c r="H77" s="11"/>
      <c r="I77" s="33">
        <v>0.03</v>
      </c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 t="s">
        <v>39</v>
      </c>
      <c r="B79" s="11"/>
      <c r="C79" s="17">
        <f>+C75*C77</f>
        <v>0</v>
      </c>
      <c r="D79" s="11"/>
      <c r="E79" s="17">
        <f>+E75*E77</f>
        <v>0</v>
      </c>
      <c r="F79" s="11"/>
      <c r="G79" s="17">
        <f>+G75*G77</f>
        <v>0</v>
      </c>
      <c r="H79" s="11"/>
      <c r="I79" s="17">
        <f>+I75*I77</f>
        <v>0</v>
      </c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3" t="s">
        <v>35</v>
      </c>
      <c r="B82" s="13" t="s">
        <v>35</v>
      </c>
      <c r="C82" s="13" t="s">
        <v>35</v>
      </c>
      <c r="D82" s="13" t="s">
        <v>35</v>
      </c>
      <c r="E82" s="13" t="s">
        <v>35</v>
      </c>
      <c r="F82" s="13" t="s">
        <v>35</v>
      </c>
      <c r="G82" s="13" t="s">
        <v>35</v>
      </c>
      <c r="H82" s="13" t="s">
        <v>35</v>
      </c>
      <c r="I82" s="13" t="s">
        <v>35</v>
      </c>
      <c r="J82" s="13" t="s">
        <v>35</v>
      </c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>
      <c r="A84" s="11"/>
      <c r="B84" s="11"/>
      <c r="C84" s="11"/>
      <c r="D84" s="10" t="s">
        <v>40</v>
      </c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 t="s">
        <v>41</v>
      </c>
      <c r="B86" s="11"/>
      <c r="C86" s="34">
        <f>+C41</f>
        <v>0</v>
      </c>
      <c r="D86" s="11"/>
      <c r="E86" s="34">
        <f>+E41</f>
        <v>0</v>
      </c>
      <c r="F86" s="11"/>
      <c r="G86" s="34">
        <f>+G41</f>
        <v>0</v>
      </c>
      <c r="H86" s="11"/>
      <c r="I86" s="34">
        <f>+I41</f>
        <v>0</v>
      </c>
      <c r="J86" s="11"/>
    </row>
    <row r="87" spans="1:10" ht="12.75">
      <c r="A87" s="11" t="s">
        <v>42</v>
      </c>
      <c r="B87" s="11"/>
      <c r="C87" s="17">
        <f>+C55</f>
        <v>0</v>
      </c>
      <c r="D87" s="11"/>
      <c r="E87" s="17">
        <f>+E55</f>
        <v>0</v>
      </c>
      <c r="F87" s="11"/>
      <c r="G87" s="17">
        <f>+G55</f>
        <v>0</v>
      </c>
      <c r="H87" s="11"/>
      <c r="I87" s="17">
        <f>+I55</f>
        <v>0</v>
      </c>
      <c r="J87" s="11"/>
    </row>
    <row r="88" spans="1:10" ht="12.75">
      <c r="A88" s="11" t="s">
        <v>43</v>
      </c>
      <c r="B88" s="11"/>
      <c r="C88" s="17">
        <f>+C68</f>
        <v>0</v>
      </c>
      <c r="D88" s="11"/>
      <c r="E88" s="17">
        <f>+E68</f>
        <v>0</v>
      </c>
      <c r="F88" s="11"/>
      <c r="G88" s="17">
        <f>+G68</f>
        <v>0</v>
      </c>
      <c r="H88" s="11"/>
      <c r="I88" s="17">
        <f>+I68</f>
        <v>0</v>
      </c>
      <c r="J88" s="11"/>
    </row>
    <row r="89" spans="1:10" ht="13.5" thickBot="1">
      <c r="A89" s="11" t="s">
        <v>44</v>
      </c>
      <c r="B89" s="11"/>
      <c r="C89" s="29">
        <f>+C79</f>
        <v>0</v>
      </c>
      <c r="D89" s="11"/>
      <c r="E89" s="29">
        <f>+E79</f>
        <v>0</v>
      </c>
      <c r="F89" s="11"/>
      <c r="G89" s="29">
        <f>+G79</f>
        <v>0</v>
      </c>
      <c r="H89" s="11"/>
      <c r="I89" s="29">
        <f>+I79</f>
        <v>0</v>
      </c>
      <c r="J89" s="11"/>
    </row>
    <row r="90" spans="1:10" ht="12.75">
      <c r="A90" s="11" t="s">
        <v>45</v>
      </c>
      <c r="B90" s="11"/>
      <c r="C90" s="17">
        <f>SUM(C86:C89)</f>
        <v>0</v>
      </c>
      <c r="D90" s="11"/>
      <c r="E90" s="17">
        <f>SUM(E86:E89)</f>
        <v>0</v>
      </c>
      <c r="F90" s="11"/>
      <c r="G90" s="17">
        <f>SUM(G86:G89)</f>
        <v>0</v>
      </c>
      <c r="H90" s="11"/>
      <c r="I90" s="17">
        <f>SUM(I86:I89)</f>
        <v>0</v>
      </c>
      <c r="J90" s="11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35" t="s">
        <v>35</v>
      </c>
      <c r="B93" s="35" t="s">
        <v>35</v>
      </c>
      <c r="C93" s="35" t="s">
        <v>35</v>
      </c>
      <c r="D93" s="35" t="s">
        <v>35</v>
      </c>
      <c r="E93" s="35" t="s">
        <v>35</v>
      </c>
      <c r="F93" s="35" t="s">
        <v>35</v>
      </c>
      <c r="G93" s="35" t="s">
        <v>35</v>
      </c>
      <c r="H93" s="35" t="s">
        <v>35</v>
      </c>
      <c r="I93" s="35" t="s">
        <v>35</v>
      </c>
      <c r="J93" s="35" t="s">
        <v>35</v>
      </c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5">
      <c r="A95" s="11"/>
      <c r="B95" s="11"/>
      <c r="C95" s="11"/>
      <c r="D95" s="10"/>
      <c r="F95" s="11"/>
      <c r="G95" s="11"/>
      <c r="H95" s="11"/>
      <c r="I95" s="11"/>
      <c r="J95" s="11"/>
    </row>
  </sheetData>
  <sheetProtection/>
  <printOptions/>
  <pageMargins left="0.25" right="0.25" top="0.5" bottom="0.5" header="0.2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P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Holt</dc:creator>
  <cp:keywords>Step 2 LCO</cp:keywords>
  <dc:description/>
  <cp:lastModifiedBy>Dave Holt</cp:lastModifiedBy>
  <cp:lastPrinted>2016-03-28T13:56:27Z</cp:lastPrinted>
  <dcterms:created xsi:type="dcterms:W3CDTF">2001-04-25T13:58:09Z</dcterms:created>
  <dcterms:modified xsi:type="dcterms:W3CDTF">2018-02-12T15:49:23Z</dcterms:modified>
  <cp:category/>
  <cp:version/>
  <cp:contentType/>
  <cp:contentStatus/>
</cp:coreProperties>
</file>